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IspisZahtjevaRviRazdobljaSumira" sheetId="1" r:id="rId1"/>
  </sheets>
  <definedNames>
    <definedName name="_xlnm.Print_Titles" localSheetId="0">'IspisZahtjevaRviRazdobljaSumira'!$1:$1</definedName>
  </definedNames>
  <calcPr fullCalcOnLoad="1"/>
</workbook>
</file>

<file path=xl/sharedStrings.xml><?xml version="1.0" encoding="utf-8"?>
<sst xmlns="http://schemas.openxmlformats.org/spreadsheetml/2006/main" count="138" uniqueCount="137">
  <si>
    <t>OSNOVNA ŠKOLA PAVLEKA MIŠKINE</t>
  </si>
  <si>
    <t>Datum:</t>
  </si>
  <si>
    <t>SVETI DUH 24</t>
  </si>
  <si>
    <t>OIB: 85286272245</t>
  </si>
  <si>
    <t>Realizacija proračuna - RVI</t>
  </si>
  <si>
    <t>VRSTA RASHODA / IZDATAKA</t>
  </si>
  <si>
    <t>PLAN 2023</t>
  </si>
  <si>
    <t>Ostvareno do ovih zahtjeva</t>
  </si>
  <si>
    <t>RVI</t>
  </si>
  <si>
    <t>Ukupno ostvareno</t>
  </si>
  <si>
    <t>RAZLIKA DO PLANA</t>
  </si>
  <si>
    <t>1.</t>
  </si>
  <si>
    <t>2.</t>
  </si>
  <si>
    <t>3.</t>
  </si>
  <si>
    <t>4.</t>
  </si>
  <si>
    <t>5.</t>
  </si>
  <si>
    <t>6.</t>
  </si>
  <si>
    <t>7.(5+6)</t>
  </si>
  <si>
    <t>8.(4-7)</t>
  </si>
  <si>
    <t>SVEUKUPNO PRIHODI</t>
  </si>
  <si>
    <t>6361</t>
  </si>
  <si>
    <t>Tekuće pomoći proračunskim korisnicima iz proračuna koji im nije nadležan</t>
  </si>
  <si>
    <t>6381</t>
  </si>
  <si>
    <t>Tekuće pomoći temeljem prijenosa EU sredstava</t>
  </si>
  <si>
    <t>6391</t>
  </si>
  <si>
    <t>Tekući prijenosi između proračunskih korisnika istog proračuna</t>
  </si>
  <si>
    <t>6393</t>
  </si>
  <si>
    <t>Tekući prijenosi između proračunskih korisnika istog proračuna temeljem prijenosa EU sredstava</t>
  </si>
  <si>
    <t>6413</t>
  </si>
  <si>
    <t>Kamate na oročena sredstva i depozite po viđenju</t>
  </si>
  <si>
    <t>6415</t>
  </si>
  <si>
    <t>Prihodi od pozitivnih tečajnih razlika i razlika zbog primjene valutne klauzule</t>
  </si>
  <si>
    <t>6526</t>
  </si>
  <si>
    <t>Ostali nespomenuti prihodi</t>
  </si>
  <si>
    <t>6614</t>
  </si>
  <si>
    <t>Prihodi od prodaje proizvoda i robe</t>
  </si>
  <si>
    <t>6615</t>
  </si>
  <si>
    <t>Prihodi od pruženih usluga</t>
  </si>
  <si>
    <t>6631</t>
  </si>
  <si>
    <t>Tekuće donacije</t>
  </si>
  <si>
    <t>6632</t>
  </si>
  <si>
    <t>Kapitalne donacije</t>
  </si>
  <si>
    <t>7211</t>
  </si>
  <si>
    <t>Stambeni objekti</t>
  </si>
  <si>
    <t>SVEUKUPNO RASHODI</t>
  </si>
  <si>
    <t>3111</t>
  </si>
  <si>
    <t>Plaće za redovan rad</t>
  </si>
  <si>
    <t>3113</t>
  </si>
  <si>
    <t>Plaće za prekovremeni rad</t>
  </si>
  <si>
    <t>3114</t>
  </si>
  <si>
    <t>Plaće za posebne uvjete rada</t>
  </si>
  <si>
    <t>3121</t>
  </si>
  <si>
    <t>Ostali rashodi za zaposlene</t>
  </si>
  <si>
    <t>3132</t>
  </si>
  <si>
    <t>Doprinosi za obvezno zdravstveno osiguranje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</si>
  <si>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</si>
  <si>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</si>
  <si>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</si>
  <si>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</si>
  <si>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</si>
  <si>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</si>
  <si>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</si>
  <si>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</si>
  <si>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</si>
  <si>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</si>
  <si>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</si>
  <si>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</si>
  <si>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</si>
  <si>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</si>
  <si>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</si>
  <si>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</si>
  <si>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</si>
  <si>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</si>
  <si>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</si>
  <si>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</si>
  <si>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</si>
  <si>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</si>
  <si>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</si>
  <si>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</si>
  <si>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</si>
  <si>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</si>
  <si>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</si>
  <si>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</si>
  <si>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</si>
  <si>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</si>
  <si>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</si>
  <si>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</si>
  <si>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</si>
  <si>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</si>
  <si>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</si>
  <si>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</si>
  <si>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</si>
  <si>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</si>
  <si>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</si>
  <si>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</si>
  <si>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</si>
  <si>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</si>
  <si>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</si>
  <si>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</si>
  <si>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</si>
  <si>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</si>
  <si>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</si>
  <si>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</si>
  <si>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</si>
  <si>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</si>
  <si>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</si>
  <si>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Ostali nespomenuti rashodi poslovanja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</si>
  <si>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</si>
  <si>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</si>
  <si>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</si>
  <si>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</si>
  <si>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</si>
  <si>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</si>
  <si>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3721</t>
  </si>
  <si>
    <t>Naknade građanima i kućanstvima u novcu</t>
  </si>
  <si>
    <t>3722</t>
  </si>
  <si>
    <t>Naknade građanima i kućanstvima u naravi</t>
  </si>
  <si>
    <t>3812</t>
  </si>
  <si>
    <t>Tekuće donacije u naravi</t>
  </si>
  <si>
    <t>3835</t>
  </si>
  <si>
    <t>Ostale kazne</t>
  </si>
  <si>
    <t>4212</t>
  </si>
  <si>
    <t>Poslovni objekti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</si>
  <si>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</si>
  <si>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</si>
  <si>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</si>
  <si>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</si>
  <si>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</si>
  <si>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</si>
  <si>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4226</t>
  </si>
  <si>
    <t>Sportska i glazbena oprema</t>
  </si>
  <si>
    <t>4227</t>
  </si>
  <si>
    <t>Uređaji, strojevi i oprema za ostale namjene</t>
  </si>
  <si>
    <t>4241</t>
  </si>
  <si>
    <t>Knjige</t>
  </si>
  <si>
    <t>Prihodi iz nadležnog proračuna za financiranje rashoda poslovanja</t>
  </si>
  <si>
    <t>Prihodi iz nadležnog proračuna za financiranje rashoda za nabavu nefinancijske imovine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</si>
</sst>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#,##0.00;\-#,##0.00"/>
    <numFmt numFmtId="185" formatCode="#,##0.00_ ;\-#,##0.00\ 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1.95"/>
      <color indexed="8"/>
      <name val="Arial"/>
      <family val="2"/>
    </font>
    <font>
      <sz val="9"/>
      <color indexed="10"/>
      <name val="Tahoma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3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5" fillId="34" borderId="0" xfId="0" applyFont="1" applyFill="1" applyAlignment="1" applyProtection="1">
      <alignment vertical="center" wrapText="1" readingOrder="1"/>
      <protection locked="0"/>
    </xf>
    <xf numFmtId="184" fontId="5" fillId="34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35" borderId="0" xfId="0" applyFont="1" applyFill="1" applyAlignment="1" applyProtection="1">
      <alignment vertical="center" wrapText="1" readingOrder="1"/>
      <protection locked="0"/>
    </xf>
    <xf numFmtId="184" fontId="6" fillId="35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35" borderId="0" xfId="0" applyFont="1" applyFill="1" applyAlignment="1" applyProtection="1">
      <alignment horizontal="left" vertical="center" wrapText="1" readingOrder="1"/>
      <protection locked="0"/>
    </xf>
    <xf numFmtId="185" fontId="0" fillId="0" borderId="0" xfId="0" applyNumberFormat="1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5" fillId="34" borderId="0" xfId="0" applyFont="1" applyFill="1" applyAlignment="1" applyProtection="1">
      <alignment vertical="center" wrapText="1" readingOrder="1"/>
      <protection locked="0"/>
    </xf>
    <xf numFmtId="184" fontId="5" fillId="34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35" borderId="0" xfId="0" applyFont="1" applyFill="1" applyAlignment="1" applyProtection="1">
      <alignment vertical="center" wrapText="1" readingOrder="1"/>
      <protection locked="0"/>
    </xf>
    <xf numFmtId="0" fontId="6" fillId="35" borderId="0" xfId="0" applyFont="1" applyFill="1" applyAlignment="1" applyProtection="1">
      <alignment vertical="center" wrapText="1" readingOrder="1"/>
      <protection locked="0"/>
    </xf>
    <xf numFmtId="184" fontId="6" fillId="35" borderId="0" xfId="0" applyNumberFormat="1" applyFont="1" applyFill="1" applyAlignment="1" applyProtection="1">
      <alignment horizontal="right" vertical="center" wrapText="1" readingOrder="1"/>
      <protection locked="0"/>
    </xf>
    <xf numFmtId="0" fontId="0" fillId="0" borderId="0" xfId="0" applyAlignment="1">
      <alignment wrapText="1"/>
    </xf>
    <xf numFmtId="184" fontId="6" fillId="35" borderId="0" xfId="0" applyNumberFormat="1" applyFont="1" applyFill="1" applyAlignment="1" applyProtection="1">
      <alignment vertical="center" wrapText="1" readingOrder="1"/>
      <protection locked="0"/>
    </xf>
    <xf numFmtId="0" fontId="0" fillId="0" borderId="0" xfId="0" applyAlignment="1">
      <alignment/>
    </xf>
    <xf numFmtId="0" fontId="0" fillId="0" borderId="0" xfId="0" applyAlignment="1">
      <alignment wrapText="1" readingOrder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66FF"/>
      <rgbColor rgb="00FFFFFF"/>
      <rgbColor rgb="00757575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73"/>
  <sheetViews>
    <sheetView showGridLines="0" tabSelected="1"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C14" sqref="C14:H14"/>
    </sheetView>
  </sheetViews>
  <sheetFormatPr defaultColWidth="9.140625" defaultRowHeight="12.75"/>
  <cols>
    <col min="1" max="1" width="1.28515625" style="0" customWidth="1"/>
    <col min="2" max="2" width="7.57421875" style="0" customWidth="1"/>
    <col min="3" max="3" width="20.421875" style="0" customWidth="1"/>
    <col min="4" max="4" width="6.28125" style="0" customWidth="1"/>
    <col min="5" max="5" width="4.00390625" style="0" customWidth="1"/>
    <col min="6" max="6" width="4.8515625" style="0" customWidth="1"/>
    <col min="7" max="7" width="5.28125" style="0" customWidth="1"/>
    <col min="8" max="8" width="2.00390625" style="0" customWidth="1"/>
    <col min="9" max="9" width="12.140625" style="0" customWidth="1"/>
    <col min="10" max="10" width="12.00390625" style="0" customWidth="1"/>
    <col min="11" max="11" width="10.140625" style="0" customWidth="1"/>
    <col min="12" max="12" width="0.13671875" style="0" customWidth="1"/>
    <col min="13" max="13" width="0.9921875" style="0" customWidth="1"/>
    <col min="14" max="14" width="7.00390625" style="0" customWidth="1"/>
    <col min="15" max="15" width="0.85546875" style="0" customWidth="1"/>
    <col min="16" max="16" width="3.28125" style="0" customWidth="1"/>
    <col min="17" max="17" width="10.28125" style="0" customWidth="1"/>
    <col min="18" max="18" width="0.9921875" style="0" customWidth="1"/>
    <col min="19" max="19" width="0" style="0" hidden="1" customWidth="1"/>
    <col min="20" max="20" width="1.1484375" style="0" customWidth="1"/>
    <col min="21" max="21" width="11.140625" style="0" bestFit="1" customWidth="1"/>
  </cols>
  <sheetData>
    <row r="1" ht="7.5" customHeight="1"/>
    <row r="2" spans="2:7" ht="12.75">
      <c r="B2" s="9" t="s">
        <v>0</v>
      </c>
      <c r="C2" s="10"/>
      <c r="D2" s="10"/>
      <c r="E2" s="10"/>
      <c r="F2" s="10"/>
      <c r="G2" s="10"/>
    </row>
    <row r="3" spans="2:17" ht="12.75">
      <c r="B3" s="10"/>
      <c r="C3" s="10"/>
      <c r="D3" s="10"/>
      <c r="E3" s="10"/>
      <c r="F3" s="10"/>
      <c r="G3" s="10"/>
      <c r="L3" s="11" t="s">
        <v>1</v>
      </c>
      <c r="M3" s="10"/>
      <c r="N3" s="10"/>
      <c r="P3" s="12">
        <v>45365.662477440106</v>
      </c>
      <c r="Q3" s="10"/>
    </row>
    <row r="4" spans="2:17" ht="12.75">
      <c r="B4" s="9" t="s">
        <v>2</v>
      </c>
      <c r="C4" s="10"/>
      <c r="D4" s="10"/>
      <c r="E4" s="10"/>
      <c r="L4" s="10"/>
      <c r="M4" s="10"/>
      <c r="N4" s="10"/>
      <c r="P4" s="10"/>
      <c r="Q4" s="10"/>
    </row>
    <row r="5" spans="2:5" ht="12.75">
      <c r="B5" s="10"/>
      <c r="C5" s="10"/>
      <c r="D5" s="10"/>
      <c r="E5" s="10"/>
    </row>
    <row r="6" spans="2:4" ht="13.5" customHeight="1">
      <c r="B6" s="9" t="s">
        <v>3</v>
      </c>
      <c r="C6" s="10"/>
      <c r="D6" s="10"/>
    </row>
    <row r="7" ht="10.5" customHeight="1"/>
    <row r="8" spans="4:12" ht="18" customHeight="1">
      <c r="D8" s="13" t="s">
        <v>4</v>
      </c>
      <c r="E8" s="10"/>
      <c r="F8" s="10"/>
      <c r="G8" s="10"/>
      <c r="H8" s="10"/>
      <c r="I8" s="10"/>
      <c r="J8" s="10"/>
      <c r="K8" s="10"/>
      <c r="L8" s="10"/>
    </row>
    <row r="9" ht="4.5" customHeight="1"/>
    <row r="10" spans="2:18" ht="22.5">
      <c r="B10" s="14" t="s">
        <v>5</v>
      </c>
      <c r="C10" s="15"/>
      <c r="D10" s="15"/>
      <c r="E10" s="15"/>
      <c r="F10" s="15"/>
      <c r="G10" s="15"/>
      <c r="H10" s="15"/>
      <c r="I10" s="2" t="s">
        <v>6</v>
      </c>
      <c r="J10" s="1" t="s">
        <v>7</v>
      </c>
      <c r="K10" s="14" t="s">
        <v>8</v>
      </c>
      <c r="L10" s="15"/>
      <c r="M10" s="15"/>
      <c r="N10" s="14" t="s">
        <v>9</v>
      </c>
      <c r="O10" s="15"/>
      <c r="P10" s="15"/>
      <c r="Q10" s="14" t="s">
        <v>10</v>
      </c>
      <c r="R10" s="15"/>
    </row>
    <row r="11" spans="2:18" ht="12.75">
      <c r="B11" s="1" t="s">
        <v>11</v>
      </c>
      <c r="C11" s="14" t="s">
        <v>12</v>
      </c>
      <c r="D11" s="15"/>
      <c r="E11" s="15"/>
      <c r="F11" s="15"/>
      <c r="G11" s="14" t="s">
        <v>13</v>
      </c>
      <c r="H11" s="15"/>
      <c r="I11" s="1" t="s">
        <v>14</v>
      </c>
      <c r="J11" s="1" t="s">
        <v>15</v>
      </c>
      <c r="K11" s="14" t="s">
        <v>16</v>
      </c>
      <c r="L11" s="15"/>
      <c r="M11" s="15"/>
      <c r="N11" s="14" t="s">
        <v>17</v>
      </c>
      <c r="O11" s="15"/>
      <c r="P11" s="15"/>
      <c r="Q11" s="14" t="s">
        <v>18</v>
      </c>
      <c r="R11" s="15"/>
    </row>
    <row r="12" spans="2:18" ht="18" customHeight="1">
      <c r="B12" s="3"/>
      <c r="C12" s="16" t="s">
        <v>19</v>
      </c>
      <c r="D12" s="10"/>
      <c r="E12" s="10"/>
      <c r="F12" s="10"/>
      <c r="G12" s="16"/>
      <c r="H12" s="10"/>
      <c r="I12" s="4">
        <f>SUM(I13:I27)</f>
        <v>2218800</v>
      </c>
      <c r="J12" s="4">
        <f>SUM(J13:J27)</f>
        <v>1101425.51</v>
      </c>
      <c r="K12" s="17">
        <f>SUM(K13:M27)</f>
        <v>1447867.87</v>
      </c>
      <c r="L12" s="10"/>
      <c r="M12" s="10"/>
      <c r="N12" s="17">
        <f>SUM(N13:P27)</f>
        <v>2549293.38</v>
      </c>
      <c r="O12" s="10"/>
      <c r="P12" s="10"/>
      <c r="Q12" s="17">
        <f>SUM(Q13:R27)</f>
        <v>-330493.37999999983</v>
      </c>
      <c r="R12" s="10"/>
    </row>
    <row r="13" spans="2:18" ht="18" customHeight="1">
      <c r="B13" s="5" t="s">
        <v>20</v>
      </c>
      <c r="C13" s="18" t="s">
        <v>21</v>
      </c>
      <c r="D13" s="10"/>
      <c r="E13" s="10"/>
      <c r="F13" s="10"/>
      <c r="G13" s="19"/>
      <c r="H13" s="10"/>
      <c r="I13" s="6">
        <v>1525110</v>
      </c>
      <c r="J13" s="6">
        <v>845892.6</v>
      </c>
      <c r="K13" s="20">
        <v>953555.05</v>
      </c>
      <c r="L13" s="10"/>
      <c r="M13" s="10"/>
      <c r="N13" s="20">
        <v>1799447.65</v>
      </c>
      <c r="O13" s="10"/>
      <c r="P13" s="10"/>
      <c r="Q13" s="20">
        <f>I13-N13</f>
        <v>-274337.6499999999</v>
      </c>
      <c r="R13" s="10"/>
    </row>
    <row r="14" spans="2:18" ht="18" customHeight="1">
      <c r="B14" s="7">
        <v>6362</v>
      </c>
      <c r="C14" s="19" t="s">
        <v>21</v>
      </c>
      <c r="D14" s="21"/>
      <c r="E14" s="21"/>
      <c r="F14" s="21"/>
      <c r="G14" s="21"/>
      <c r="H14" s="21"/>
      <c r="I14" s="6">
        <v>0</v>
      </c>
      <c r="J14" s="6">
        <v>0</v>
      </c>
      <c r="K14" s="22">
        <v>43375.79</v>
      </c>
      <c r="L14" s="23"/>
      <c r="M14" s="23"/>
      <c r="N14" s="20">
        <f>J14+K14</f>
        <v>43375.79</v>
      </c>
      <c r="O14" s="10"/>
      <c r="P14" s="10"/>
      <c r="Q14" s="20">
        <f aca="true" t="shared" si="0" ref="Q14:Q27">I14-N14</f>
        <v>-43375.79</v>
      </c>
      <c r="R14" s="10"/>
    </row>
    <row r="15" spans="2:18" ht="18" customHeight="1">
      <c r="B15" s="5" t="s">
        <v>22</v>
      </c>
      <c r="C15" s="19" t="s">
        <v>23</v>
      </c>
      <c r="D15" s="10"/>
      <c r="E15" s="10"/>
      <c r="F15" s="10"/>
      <c r="G15" s="19"/>
      <c r="H15" s="10"/>
      <c r="I15" s="6">
        <v>0</v>
      </c>
      <c r="J15" s="6">
        <v>0</v>
      </c>
      <c r="K15" s="20">
        <v>19501.6</v>
      </c>
      <c r="L15" s="10"/>
      <c r="M15" s="10"/>
      <c r="N15" s="20">
        <v>19501.6</v>
      </c>
      <c r="O15" s="10"/>
      <c r="P15" s="10"/>
      <c r="Q15" s="20">
        <f t="shared" si="0"/>
        <v>-19501.6</v>
      </c>
      <c r="R15" s="10"/>
    </row>
    <row r="16" spans="2:18" ht="18" customHeight="1">
      <c r="B16" s="5" t="s">
        <v>24</v>
      </c>
      <c r="C16" s="19" t="s">
        <v>25</v>
      </c>
      <c r="D16" s="24"/>
      <c r="E16" s="24"/>
      <c r="F16" s="24"/>
      <c r="G16" s="24"/>
      <c r="H16" s="24"/>
      <c r="I16" s="6">
        <v>400</v>
      </c>
      <c r="J16" s="6">
        <v>0</v>
      </c>
      <c r="K16" s="20">
        <v>416</v>
      </c>
      <c r="L16" s="10"/>
      <c r="M16" s="10"/>
      <c r="N16" s="20">
        <v>416</v>
      </c>
      <c r="O16" s="10"/>
      <c r="P16" s="10"/>
      <c r="Q16" s="20">
        <f t="shared" si="0"/>
        <v>-16</v>
      </c>
      <c r="R16" s="10"/>
    </row>
    <row r="17" spans="2:18" ht="18" customHeight="1">
      <c r="B17" s="5" t="s">
        <v>26</v>
      </c>
      <c r="C17" s="19" t="s">
        <v>27</v>
      </c>
      <c r="D17" s="10"/>
      <c r="E17" s="10"/>
      <c r="F17" s="10"/>
      <c r="G17" s="19"/>
      <c r="H17" s="10"/>
      <c r="I17" s="6">
        <v>8760</v>
      </c>
      <c r="J17" s="6">
        <v>3488.31</v>
      </c>
      <c r="K17" s="20">
        <v>-333.76</v>
      </c>
      <c r="L17" s="10"/>
      <c r="M17" s="10"/>
      <c r="N17" s="20">
        <v>3154.55</v>
      </c>
      <c r="O17" s="10"/>
      <c r="P17" s="10"/>
      <c r="Q17" s="20">
        <f t="shared" si="0"/>
        <v>5605.45</v>
      </c>
      <c r="R17" s="10"/>
    </row>
    <row r="18" spans="2:18" ht="18" customHeight="1">
      <c r="B18" s="5" t="s">
        <v>28</v>
      </c>
      <c r="C18" s="19" t="s">
        <v>29</v>
      </c>
      <c r="D18" s="10"/>
      <c r="E18" s="10"/>
      <c r="F18" s="10"/>
      <c r="G18" s="19"/>
      <c r="H18" s="10"/>
      <c r="I18" s="6">
        <v>0</v>
      </c>
      <c r="J18" s="6">
        <v>0</v>
      </c>
      <c r="K18" s="20">
        <v>0.01</v>
      </c>
      <c r="L18" s="10"/>
      <c r="M18" s="10"/>
      <c r="N18" s="20">
        <v>0.01</v>
      </c>
      <c r="O18" s="10"/>
      <c r="P18" s="10"/>
      <c r="Q18" s="20">
        <f t="shared" si="0"/>
        <v>-0.01</v>
      </c>
      <c r="R18" s="10"/>
    </row>
    <row r="19" spans="2:18" ht="18" customHeight="1">
      <c r="B19" s="5" t="s">
        <v>30</v>
      </c>
      <c r="C19" s="19" t="s">
        <v>31</v>
      </c>
      <c r="D19" s="10"/>
      <c r="E19" s="10"/>
      <c r="F19" s="10"/>
      <c r="G19" s="19"/>
      <c r="H19" s="10"/>
      <c r="I19" s="6">
        <v>0</v>
      </c>
      <c r="J19" s="6">
        <v>0.06</v>
      </c>
      <c r="K19" s="20">
        <v>0</v>
      </c>
      <c r="L19" s="10"/>
      <c r="M19" s="10"/>
      <c r="N19" s="20">
        <v>0.06</v>
      </c>
      <c r="O19" s="10"/>
      <c r="P19" s="10"/>
      <c r="Q19" s="20">
        <f t="shared" si="0"/>
        <v>-0.06</v>
      </c>
      <c r="R19" s="10"/>
    </row>
    <row r="20" spans="2:18" ht="18" customHeight="1">
      <c r="B20" s="5" t="s">
        <v>32</v>
      </c>
      <c r="C20" s="19" t="s">
        <v>33</v>
      </c>
      <c r="D20" s="10"/>
      <c r="E20" s="10"/>
      <c r="F20" s="10"/>
      <c r="G20" s="19"/>
      <c r="H20" s="10"/>
      <c r="I20" s="6">
        <v>148120</v>
      </c>
      <c r="J20" s="6">
        <v>53631.53</v>
      </c>
      <c r="K20" s="20">
        <v>40504.14</v>
      </c>
      <c r="L20" s="10"/>
      <c r="M20" s="10"/>
      <c r="N20" s="20">
        <v>94135.67</v>
      </c>
      <c r="O20" s="10"/>
      <c r="P20" s="10"/>
      <c r="Q20" s="20">
        <f t="shared" si="0"/>
        <v>53984.33</v>
      </c>
      <c r="R20" s="10"/>
    </row>
    <row r="21" spans="2:18" ht="18" customHeight="1">
      <c r="B21" s="5" t="s">
        <v>34</v>
      </c>
      <c r="C21" s="19" t="s">
        <v>35</v>
      </c>
      <c r="D21" s="10"/>
      <c r="E21" s="10"/>
      <c r="F21" s="10"/>
      <c r="G21" s="19"/>
      <c r="H21" s="10"/>
      <c r="I21" s="6">
        <v>0</v>
      </c>
      <c r="J21" s="6">
        <v>0</v>
      </c>
      <c r="K21" s="20">
        <v>22</v>
      </c>
      <c r="L21" s="10"/>
      <c r="M21" s="10"/>
      <c r="N21" s="20">
        <v>22</v>
      </c>
      <c r="O21" s="10"/>
      <c r="P21" s="10"/>
      <c r="Q21" s="20">
        <f t="shared" si="0"/>
        <v>-22</v>
      </c>
      <c r="R21" s="10"/>
    </row>
    <row r="22" spans="2:18" ht="18" customHeight="1">
      <c r="B22" s="5" t="s">
        <v>36</v>
      </c>
      <c r="C22" s="19" t="s">
        <v>37</v>
      </c>
      <c r="D22" s="10"/>
      <c r="E22" s="10"/>
      <c r="F22" s="10"/>
      <c r="G22" s="19"/>
      <c r="H22" s="10"/>
      <c r="I22" s="6">
        <v>32520</v>
      </c>
      <c r="J22" s="6">
        <v>13001.58</v>
      </c>
      <c r="K22" s="20">
        <v>11915.75</v>
      </c>
      <c r="L22" s="10"/>
      <c r="M22" s="10"/>
      <c r="N22" s="20">
        <v>24917.33</v>
      </c>
      <c r="O22" s="10"/>
      <c r="P22" s="10"/>
      <c r="Q22" s="20">
        <f t="shared" si="0"/>
        <v>7602.669999999998</v>
      </c>
      <c r="R22" s="10"/>
    </row>
    <row r="23" spans="2:18" ht="18" customHeight="1">
      <c r="B23" s="5" t="s">
        <v>38</v>
      </c>
      <c r="C23" s="19" t="s">
        <v>39</v>
      </c>
      <c r="D23" s="10"/>
      <c r="E23" s="10"/>
      <c r="F23" s="10"/>
      <c r="G23" s="19"/>
      <c r="H23" s="10"/>
      <c r="I23" s="6">
        <v>1330</v>
      </c>
      <c r="J23" s="6">
        <v>0</v>
      </c>
      <c r="K23" s="20">
        <v>10464.01</v>
      </c>
      <c r="L23" s="10"/>
      <c r="M23" s="10"/>
      <c r="N23" s="20">
        <v>10464.01</v>
      </c>
      <c r="O23" s="10"/>
      <c r="P23" s="10"/>
      <c r="Q23" s="20">
        <f t="shared" si="0"/>
        <v>-9134.01</v>
      </c>
      <c r="R23" s="10"/>
    </row>
    <row r="24" spans="2:18" ht="18" customHeight="1">
      <c r="B24" s="5" t="s">
        <v>40</v>
      </c>
      <c r="C24" s="19" t="s">
        <v>41</v>
      </c>
      <c r="D24" s="10"/>
      <c r="E24" s="10"/>
      <c r="F24" s="10"/>
      <c r="G24" s="19"/>
      <c r="H24" s="10"/>
      <c r="I24" s="6">
        <v>1330</v>
      </c>
      <c r="J24" s="6">
        <v>0</v>
      </c>
      <c r="K24" s="20">
        <v>0</v>
      </c>
      <c r="L24" s="10"/>
      <c r="M24" s="10"/>
      <c r="N24" s="20">
        <v>0</v>
      </c>
      <c r="O24" s="10"/>
      <c r="P24" s="10"/>
      <c r="Q24" s="20">
        <f t="shared" si="0"/>
        <v>1330</v>
      </c>
      <c r="R24" s="10"/>
    </row>
    <row r="25" spans="2:21" ht="18" customHeight="1">
      <c r="B25" s="7">
        <v>6711</v>
      </c>
      <c r="C25" s="18" t="s">
        <v>135</v>
      </c>
      <c r="D25" s="21"/>
      <c r="E25" s="21"/>
      <c r="F25" s="21"/>
      <c r="G25" s="21"/>
      <c r="H25" s="21"/>
      <c r="I25" s="6">
        <v>496790</v>
      </c>
      <c r="J25" s="6">
        <v>185411.43</v>
      </c>
      <c r="K25" s="20">
        <v>360191.92</v>
      </c>
      <c r="L25" s="23"/>
      <c r="M25" s="23"/>
      <c r="N25" s="20">
        <f>SUM(J25:K25)</f>
        <v>545603.35</v>
      </c>
      <c r="O25" s="10"/>
      <c r="P25" s="10"/>
      <c r="Q25" s="20">
        <f t="shared" si="0"/>
        <v>-48813.34999999998</v>
      </c>
      <c r="R25" s="10"/>
      <c r="U25" s="8"/>
    </row>
    <row r="26" spans="2:18" ht="18" customHeight="1">
      <c r="B26" s="7">
        <v>6712</v>
      </c>
      <c r="C26" s="18" t="s">
        <v>136</v>
      </c>
      <c r="D26" s="21"/>
      <c r="E26" s="21"/>
      <c r="F26" s="21"/>
      <c r="G26" s="21"/>
      <c r="H26" s="21"/>
      <c r="I26" s="6">
        <v>4440</v>
      </c>
      <c r="J26" s="6">
        <v>0</v>
      </c>
      <c r="K26" s="20">
        <v>8255.36</v>
      </c>
      <c r="L26" s="23"/>
      <c r="M26" s="23"/>
      <c r="N26" s="20">
        <f>J26+K26</f>
        <v>8255.36</v>
      </c>
      <c r="O26" s="10"/>
      <c r="P26" s="10"/>
      <c r="Q26" s="20">
        <f t="shared" si="0"/>
        <v>-3815.3600000000006</v>
      </c>
      <c r="R26" s="10"/>
    </row>
    <row r="27" spans="2:18" ht="18" customHeight="1">
      <c r="B27" s="5" t="s">
        <v>42</v>
      </c>
      <c r="C27" s="19" t="s">
        <v>43</v>
      </c>
      <c r="D27" s="10"/>
      <c r="E27" s="10"/>
      <c r="F27" s="10"/>
      <c r="G27" s="19"/>
      <c r="H27" s="10"/>
      <c r="I27" s="6">
        <v>0</v>
      </c>
      <c r="J27" s="6">
        <v>0</v>
      </c>
      <c r="K27" s="20">
        <v>0</v>
      </c>
      <c r="L27" s="10"/>
      <c r="M27" s="10"/>
      <c r="N27" s="20">
        <v>0</v>
      </c>
      <c r="O27" s="10"/>
      <c r="P27" s="10"/>
      <c r="Q27" s="20">
        <f t="shared" si="0"/>
        <v>0</v>
      </c>
      <c r="R27" s="10"/>
    </row>
    <row r="28" spans="2:18" ht="18" customHeight="1">
      <c r="B28" s="3"/>
      <c r="C28" s="16" t="s">
        <v>44</v>
      </c>
      <c r="D28" s="10"/>
      <c r="E28" s="10"/>
      <c r="F28" s="10"/>
      <c r="G28" s="16"/>
      <c r="H28" s="10"/>
      <c r="I28" s="4">
        <v>2218800</v>
      </c>
      <c r="J28" s="4">
        <v>1123574.41</v>
      </c>
      <c r="K28" s="17">
        <v>1381065.05</v>
      </c>
      <c r="L28" s="10"/>
      <c r="M28" s="10"/>
      <c r="N28" s="17">
        <v>2504639.46</v>
      </c>
      <c r="O28" s="10"/>
      <c r="P28" s="10"/>
      <c r="Q28" s="17">
        <v>-285839.46</v>
      </c>
      <c r="R28" s="10"/>
    </row>
    <row r="29" spans="2:18" ht="18" customHeight="1">
      <c r="B29" s="5" t="s">
        <v>45</v>
      </c>
      <c r="C29" s="19" t="s">
        <v>46</v>
      </c>
      <c r="D29" s="10"/>
      <c r="E29" s="10"/>
      <c r="F29" s="10"/>
      <c r="G29" s="19"/>
      <c r="H29" s="10"/>
      <c r="I29" s="6">
        <v>1267520</v>
      </c>
      <c r="J29" s="6">
        <v>712960.86</v>
      </c>
      <c r="K29" s="20">
        <v>804572.48</v>
      </c>
      <c r="L29" s="10"/>
      <c r="M29" s="10"/>
      <c r="N29" s="20">
        <v>1517533.34</v>
      </c>
      <c r="O29" s="10"/>
      <c r="P29" s="10"/>
      <c r="Q29" s="20">
        <v>-250013.34</v>
      </c>
      <c r="R29" s="10"/>
    </row>
    <row r="30" spans="2:18" ht="18" customHeight="1">
      <c r="B30" s="5" t="s">
        <v>47</v>
      </c>
      <c r="C30" s="19" t="s">
        <v>48</v>
      </c>
      <c r="D30" s="10"/>
      <c r="E30" s="10"/>
      <c r="F30" s="10"/>
      <c r="G30" s="19"/>
      <c r="H30" s="10"/>
      <c r="I30" s="6">
        <v>34510</v>
      </c>
      <c r="J30" s="6">
        <v>27029.35</v>
      </c>
      <c r="K30" s="20">
        <v>20336.28</v>
      </c>
      <c r="L30" s="10"/>
      <c r="M30" s="10"/>
      <c r="N30" s="20">
        <v>47365.63</v>
      </c>
      <c r="O30" s="10"/>
      <c r="P30" s="10"/>
      <c r="Q30" s="20">
        <v>-12855.63</v>
      </c>
      <c r="R30" s="10"/>
    </row>
    <row r="31" spans="2:18" ht="18" customHeight="1">
      <c r="B31" s="5" t="s">
        <v>49</v>
      </c>
      <c r="C31" s="19" t="s">
        <v>50</v>
      </c>
      <c r="D31" s="10"/>
      <c r="E31" s="10"/>
      <c r="F31" s="10"/>
      <c r="G31" s="19"/>
      <c r="H31" s="10"/>
      <c r="I31" s="6">
        <v>26540</v>
      </c>
      <c r="J31" s="6">
        <v>4181.4</v>
      </c>
      <c r="K31" s="20">
        <v>3147.75</v>
      </c>
      <c r="L31" s="10"/>
      <c r="M31" s="10"/>
      <c r="N31" s="20">
        <v>7329.15</v>
      </c>
      <c r="O31" s="10"/>
      <c r="P31" s="10"/>
      <c r="Q31" s="20">
        <v>19210.85</v>
      </c>
      <c r="R31" s="10"/>
    </row>
    <row r="32" spans="2:18" ht="18" customHeight="1">
      <c r="B32" s="5" t="s">
        <v>51</v>
      </c>
      <c r="C32" s="19" t="s">
        <v>52</v>
      </c>
      <c r="D32" s="10"/>
      <c r="E32" s="10"/>
      <c r="F32" s="10"/>
      <c r="G32" s="19"/>
      <c r="H32" s="10"/>
      <c r="I32" s="6">
        <v>40140</v>
      </c>
      <c r="J32" s="6">
        <v>28138.07</v>
      </c>
      <c r="K32" s="20">
        <v>42517.49</v>
      </c>
      <c r="L32" s="10"/>
      <c r="M32" s="10"/>
      <c r="N32" s="20">
        <v>70655.56</v>
      </c>
      <c r="O32" s="10"/>
      <c r="P32" s="10"/>
      <c r="Q32" s="20">
        <v>-30515.56</v>
      </c>
      <c r="R32" s="10"/>
    </row>
    <row r="33" spans="2:18" ht="18" customHeight="1">
      <c r="B33" s="5" t="s">
        <v>53</v>
      </c>
      <c r="C33" s="19" t="s">
        <v>54</v>
      </c>
      <c r="D33" s="10"/>
      <c r="E33" s="10"/>
      <c r="F33" s="10"/>
      <c r="G33" s="19"/>
      <c r="H33" s="10"/>
      <c r="I33" s="6">
        <v>213010</v>
      </c>
      <c r="J33" s="6">
        <v>121340.41</v>
      </c>
      <c r="K33" s="20">
        <v>134318.18</v>
      </c>
      <c r="L33" s="10"/>
      <c r="M33" s="10"/>
      <c r="N33" s="20">
        <v>255658.59</v>
      </c>
      <c r="O33" s="10"/>
      <c r="P33" s="10"/>
      <c r="Q33" s="20">
        <v>-42648.59</v>
      </c>
      <c r="R33" s="10"/>
    </row>
    <row r="34" spans="2:18" ht="18" customHeight="1">
      <c r="B34" s="5" t="s">
        <v>55</v>
      </c>
      <c r="C34" s="19" t="s">
        <v>56</v>
      </c>
      <c r="D34" s="10"/>
      <c r="E34" s="10"/>
      <c r="F34" s="10"/>
      <c r="G34" s="19"/>
      <c r="H34" s="10"/>
      <c r="I34" s="6">
        <v>4250</v>
      </c>
      <c r="J34" s="6">
        <v>13145.09</v>
      </c>
      <c r="K34" s="20">
        <v>21018.06</v>
      </c>
      <c r="L34" s="10"/>
      <c r="M34" s="10"/>
      <c r="N34" s="20">
        <v>34163.15</v>
      </c>
      <c r="O34" s="10"/>
      <c r="P34" s="10"/>
      <c r="Q34" s="20">
        <v>-29913.15</v>
      </c>
      <c r="R34" s="10"/>
    </row>
    <row r="35" spans="2:18" ht="18" customHeight="1">
      <c r="B35" s="5" t="s">
        <v>57</v>
      </c>
      <c r="C35" s="19" t="s">
        <v>58</v>
      </c>
      <c r="D35" s="10"/>
      <c r="E35" s="10"/>
      <c r="F35" s="10"/>
      <c r="G35" s="19"/>
      <c r="H35" s="10"/>
      <c r="I35" s="6">
        <v>39710</v>
      </c>
      <c r="J35" s="6">
        <v>20643.1</v>
      </c>
      <c r="K35" s="20">
        <v>18716.9</v>
      </c>
      <c r="L35" s="10"/>
      <c r="M35" s="10"/>
      <c r="N35" s="20">
        <v>39360</v>
      </c>
      <c r="O35" s="10"/>
      <c r="P35" s="10"/>
      <c r="Q35" s="20">
        <v>350</v>
      </c>
      <c r="R35" s="10"/>
    </row>
    <row r="36" spans="2:18" ht="18" customHeight="1">
      <c r="B36" s="5" t="s">
        <v>59</v>
      </c>
      <c r="C36" s="19" t="s">
        <v>60</v>
      </c>
      <c r="D36" s="10"/>
      <c r="E36" s="10"/>
      <c r="F36" s="10"/>
      <c r="G36" s="19"/>
      <c r="H36" s="10"/>
      <c r="I36" s="6">
        <v>1720</v>
      </c>
      <c r="J36" s="6">
        <v>5003.95</v>
      </c>
      <c r="K36" s="20">
        <v>4875</v>
      </c>
      <c r="L36" s="10"/>
      <c r="M36" s="10"/>
      <c r="N36" s="20">
        <v>9878.95</v>
      </c>
      <c r="O36" s="10"/>
      <c r="P36" s="10"/>
      <c r="Q36" s="20">
        <v>-8158.95</v>
      </c>
      <c r="R36" s="10"/>
    </row>
    <row r="37" spans="2:18" ht="18" customHeight="1">
      <c r="B37" s="5" t="s">
        <v>61</v>
      </c>
      <c r="C37" s="19" t="s">
        <v>62</v>
      </c>
      <c r="D37" s="10"/>
      <c r="E37" s="10"/>
      <c r="F37" s="10"/>
      <c r="G37" s="19"/>
      <c r="H37" s="10"/>
      <c r="I37" s="6">
        <v>660</v>
      </c>
      <c r="J37" s="6">
        <v>236.4</v>
      </c>
      <c r="K37" s="20">
        <v>216.8</v>
      </c>
      <c r="L37" s="10"/>
      <c r="M37" s="10"/>
      <c r="N37" s="20">
        <v>453.2</v>
      </c>
      <c r="O37" s="10"/>
      <c r="P37" s="10"/>
      <c r="Q37" s="20">
        <v>206.8</v>
      </c>
      <c r="R37" s="10"/>
    </row>
    <row r="38" spans="2:18" ht="18" customHeight="1">
      <c r="B38" s="5" t="s">
        <v>63</v>
      </c>
      <c r="C38" s="19" t="s">
        <v>64</v>
      </c>
      <c r="D38" s="10"/>
      <c r="E38" s="10"/>
      <c r="F38" s="10"/>
      <c r="G38" s="19"/>
      <c r="H38" s="10"/>
      <c r="I38" s="6">
        <v>16320</v>
      </c>
      <c r="J38" s="6">
        <v>17630.23</v>
      </c>
      <c r="K38" s="20">
        <v>16164.41</v>
      </c>
      <c r="L38" s="10"/>
      <c r="M38" s="10"/>
      <c r="N38" s="20">
        <v>33794.64</v>
      </c>
      <c r="O38" s="10"/>
      <c r="P38" s="10"/>
      <c r="Q38" s="20">
        <v>-17474.64</v>
      </c>
      <c r="R38" s="10"/>
    </row>
    <row r="39" spans="2:18" ht="18" customHeight="1">
      <c r="B39" s="5" t="s">
        <v>65</v>
      </c>
      <c r="C39" s="19" t="s">
        <v>66</v>
      </c>
      <c r="D39" s="10"/>
      <c r="E39" s="10"/>
      <c r="F39" s="10"/>
      <c r="G39" s="19"/>
      <c r="H39" s="10"/>
      <c r="I39" s="6">
        <v>287040</v>
      </c>
      <c r="J39" s="6">
        <v>75296.99</v>
      </c>
      <c r="K39" s="20">
        <v>57601.17</v>
      </c>
      <c r="L39" s="10"/>
      <c r="M39" s="10"/>
      <c r="N39" s="20">
        <v>132898.16</v>
      </c>
      <c r="O39" s="10"/>
      <c r="P39" s="10"/>
      <c r="Q39" s="20">
        <v>154141.84</v>
      </c>
      <c r="R39" s="10"/>
    </row>
    <row r="40" spans="2:18" ht="18" customHeight="1">
      <c r="B40" s="5" t="s">
        <v>67</v>
      </c>
      <c r="C40" s="19" t="s">
        <v>68</v>
      </c>
      <c r="D40" s="10"/>
      <c r="E40" s="10"/>
      <c r="F40" s="10"/>
      <c r="G40" s="19"/>
      <c r="H40" s="10"/>
      <c r="I40" s="6">
        <v>42220</v>
      </c>
      <c r="J40" s="6">
        <v>20651.41</v>
      </c>
      <c r="K40" s="20">
        <v>17127.44</v>
      </c>
      <c r="L40" s="10"/>
      <c r="M40" s="10"/>
      <c r="N40" s="20">
        <v>37778.85</v>
      </c>
      <c r="O40" s="10"/>
      <c r="P40" s="10"/>
      <c r="Q40" s="20">
        <v>4441.15</v>
      </c>
      <c r="R40" s="10"/>
    </row>
    <row r="41" spans="2:18" ht="18" customHeight="1">
      <c r="B41" s="5" t="s">
        <v>69</v>
      </c>
      <c r="C41" s="19" t="s">
        <v>70</v>
      </c>
      <c r="D41" s="10"/>
      <c r="E41" s="10"/>
      <c r="F41" s="10"/>
      <c r="G41" s="19"/>
      <c r="H41" s="10"/>
      <c r="I41" s="6">
        <v>6230</v>
      </c>
      <c r="J41" s="6">
        <v>4345.85</v>
      </c>
      <c r="K41" s="20">
        <v>5291.58</v>
      </c>
      <c r="L41" s="10"/>
      <c r="M41" s="10"/>
      <c r="N41" s="20">
        <v>9637.43</v>
      </c>
      <c r="O41" s="10"/>
      <c r="P41" s="10"/>
      <c r="Q41" s="20">
        <v>-3407.43</v>
      </c>
      <c r="R41" s="10"/>
    </row>
    <row r="42" spans="2:18" ht="18" customHeight="1">
      <c r="B42" s="5" t="s">
        <v>71</v>
      </c>
      <c r="C42" s="19" t="s">
        <v>72</v>
      </c>
      <c r="D42" s="10"/>
      <c r="E42" s="10"/>
      <c r="F42" s="10"/>
      <c r="G42" s="19"/>
      <c r="H42" s="10"/>
      <c r="I42" s="6">
        <v>2390</v>
      </c>
      <c r="J42" s="6">
        <v>568.36</v>
      </c>
      <c r="K42" s="20">
        <v>468.48</v>
      </c>
      <c r="L42" s="10"/>
      <c r="M42" s="10"/>
      <c r="N42" s="20">
        <v>1036.84</v>
      </c>
      <c r="O42" s="10"/>
      <c r="P42" s="10"/>
      <c r="Q42" s="20">
        <v>1353.16</v>
      </c>
      <c r="R42" s="10"/>
    </row>
    <row r="43" spans="2:18" ht="18" customHeight="1">
      <c r="B43" s="5" t="s">
        <v>73</v>
      </c>
      <c r="C43" s="19" t="s">
        <v>74</v>
      </c>
      <c r="D43" s="10"/>
      <c r="E43" s="10"/>
      <c r="F43" s="10"/>
      <c r="G43" s="19"/>
      <c r="H43" s="10"/>
      <c r="I43" s="6">
        <v>670</v>
      </c>
      <c r="J43" s="6">
        <v>944.54</v>
      </c>
      <c r="K43" s="20">
        <v>677.93</v>
      </c>
      <c r="L43" s="10"/>
      <c r="M43" s="10"/>
      <c r="N43" s="20">
        <v>1622.47</v>
      </c>
      <c r="O43" s="10"/>
      <c r="P43" s="10"/>
      <c r="Q43" s="20">
        <v>-952.47</v>
      </c>
      <c r="R43" s="10"/>
    </row>
    <row r="44" spans="2:18" ht="18" customHeight="1">
      <c r="B44" s="5" t="s">
        <v>75</v>
      </c>
      <c r="C44" s="19" t="s">
        <v>76</v>
      </c>
      <c r="D44" s="10"/>
      <c r="E44" s="10"/>
      <c r="F44" s="10"/>
      <c r="G44" s="19"/>
      <c r="H44" s="10"/>
      <c r="I44" s="6">
        <v>10030</v>
      </c>
      <c r="J44" s="6">
        <v>8139.23</v>
      </c>
      <c r="K44" s="20">
        <v>11362.42</v>
      </c>
      <c r="L44" s="10"/>
      <c r="M44" s="10"/>
      <c r="N44" s="20">
        <v>19501.65</v>
      </c>
      <c r="O44" s="10"/>
      <c r="P44" s="10"/>
      <c r="Q44" s="20">
        <v>-9471.65</v>
      </c>
      <c r="R44" s="10"/>
    </row>
    <row r="45" spans="2:18" ht="18" customHeight="1">
      <c r="B45" s="5" t="s">
        <v>77</v>
      </c>
      <c r="C45" s="19" t="s">
        <v>78</v>
      </c>
      <c r="D45" s="10"/>
      <c r="E45" s="10"/>
      <c r="F45" s="10"/>
      <c r="G45" s="19"/>
      <c r="H45" s="10"/>
      <c r="I45" s="6">
        <v>31890</v>
      </c>
      <c r="J45" s="6">
        <v>15947.91</v>
      </c>
      <c r="K45" s="20">
        <v>20217.73</v>
      </c>
      <c r="L45" s="10"/>
      <c r="M45" s="10"/>
      <c r="N45" s="20">
        <v>36165.64</v>
      </c>
      <c r="O45" s="10"/>
      <c r="P45" s="10"/>
      <c r="Q45" s="20">
        <v>-4275.64</v>
      </c>
      <c r="R45" s="10"/>
    </row>
    <row r="46" spans="2:18" ht="18" customHeight="1">
      <c r="B46" s="5" t="s">
        <v>79</v>
      </c>
      <c r="C46" s="19" t="s">
        <v>80</v>
      </c>
      <c r="D46" s="10"/>
      <c r="E46" s="10"/>
      <c r="F46" s="10"/>
      <c r="G46" s="19"/>
      <c r="H46" s="10"/>
      <c r="I46" s="6">
        <v>670</v>
      </c>
      <c r="J46" s="6">
        <v>0</v>
      </c>
      <c r="K46" s="20">
        <v>0</v>
      </c>
      <c r="L46" s="10"/>
      <c r="M46" s="10"/>
      <c r="N46" s="20">
        <v>0</v>
      </c>
      <c r="O46" s="10"/>
      <c r="P46" s="10"/>
      <c r="Q46" s="20">
        <v>670</v>
      </c>
      <c r="R46" s="10"/>
    </row>
    <row r="47" spans="2:18" ht="18" customHeight="1">
      <c r="B47" s="5" t="s">
        <v>81</v>
      </c>
      <c r="C47" s="19" t="s">
        <v>82</v>
      </c>
      <c r="D47" s="10"/>
      <c r="E47" s="10"/>
      <c r="F47" s="10"/>
      <c r="G47" s="19"/>
      <c r="H47" s="10"/>
      <c r="I47" s="6">
        <v>20180</v>
      </c>
      <c r="J47" s="6">
        <v>8050.52</v>
      </c>
      <c r="K47" s="20">
        <v>8757.82</v>
      </c>
      <c r="L47" s="10"/>
      <c r="M47" s="10"/>
      <c r="N47" s="20">
        <v>16808.34</v>
      </c>
      <c r="O47" s="10"/>
      <c r="P47" s="10"/>
      <c r="Q47" s="20">
        <v>3371.66</v>
      </c>
      <c r="R47" s="10"/>
    </row>
    <row r="48" spans="2:18" ht="18" customHeight="1">
      <c r="B48" s="5" t="s">
        <v>83</v>
      </c>
      <c r="C48" s="19" t="s">
        <v>84</v>
      </c>
      <c r="D48" s="10"/>
      <c r="E48" s="10"/>
      <c r="F48" s="10"/>
      <c r="G48" s="19"/>
      <c r="H48" s="10"/>
      <c r="I48" s="6">
        <v>400</v>
      </c>
      <c r="J48" s="6">
        <v>3255.35</v>
      </c>
      <c r="K48" s="20">
        <v>3668.4</v>
      </c>
      <c r="L48" s="10"/>
      <c r="M48" s="10"/>
      <c r="N48" s="20">
        <v>6923.75</v>
      </c>
      <c r="O48" s="10"/>
      <c r="P48" s="10"/>
      <c r="Q48" s="20">
        <v>-6523.75</v>
      </c>
      <c r="R48" s="10"/>
    </row>
    <row r="49" spans="2:18" ht="18" customHeight="1">
      <c r="B49" s="5" t="s">
        <v>85</v>
      </c>
      <c r="C49" s="19" t="s">
        <v>86</v>
      </c>
      <c r="D49" s="10"/>
      <c r="E49" s="10"/>
      <c r="F49" s="10"/>
      <c r="G49" s="19"/>
      <c r="H49" s="10"/>
      <c r="I49" s="6">
        <v>12210</v>
      </c>
      <c r="J49" s="6">
        <v>861.12</v>
      </c>
      <c r="K49" s="20">
        <v>12796.99</v>
      </c>
      <c r="L49" s="10"/>
      <c r="M49" s="10"/>
      <c r="N49" s="20">
        <v>13658.11</v>
      </c>
      <c r="O49" s="10"/>
      <c r="P49" s="10"/>
      <c r="Q49" s="20">
        <v>-1448.11</v>
      </c>
      <c r="R49" s="10"/>
    </row>
    <row r="50" spans="2:18" ht="18" customHeight="1">
      <c r="B50" s="5" t="s">
        <v>87</v>
      </c>
      <c r="C50" s="19" t="s">
        <v>88</v>
      </c>
      <c r="D50" s="10"/>
      <c r="E50" s="10"/>
      <c r="F50" s="10"/>
      <c r="G50" s="19"/>
      <c r="H50" s="10"/>
      <c r="I50" s="6">
        <v>14600</v>
      </c>
      <c r="J50" s="6">
        <v>9249.5</v>
      </c>
      <c r="K50" s="20">
        <v>13719.79</v>
      </c>
      <c r="L50" s="10"/>
      <c r="M50" s="10"/>
      <c r="N50" s="20">
        <v>22969.29</v>
      </c>
      <c r="O50" s="10"/>
      <c r="P50" s="10"/>
      <c r="Q50" s="20">
        <v>-8369.29</v>
      </c>
      <c r="R50" s="10"/>
    </row>
    <row r="51" spans="2:18" ht="18" customHeight="1">
      <c r="B51" s="5" t="s">
        <v>89</v>
      </c>
      <c r="C51" s="19" t="s">
        <v>90</v>
      </c>
      <c r="D51" s="10"/>
      <c r="E51" s="10"/>
      <c r="F51" s="10"/>
      <c r="G51" s="19"/>
      <c r="H51" s="10"/>
      <c r="I51" s="6">
        <v>2260</v>
      </c>
      <c r="J51" s="6">
        <v>894.96</v>
      </c>
      <c r="K51" s="20">
        <v>985.55</v>
      </c>
      <c r="L51" s="10"/>
      <c r="M51" s="10"/>
      <c r="N51" s="20">
        <v>1880.51</v>
      </c>
      <c r="O51" s="10"/>
      <c r="P51" s="10"/>
      <c r="Q51" s="20">
        <v>379.49</v>
      </c>
      <c r="R51" s="10"/>
    </row>
    <row r="52" spans="2:18" ht="18" customHeight="1">
      <c r="B52" s="5" t="s">
        <v>91</v>
      </c>
      <c r="C52" s="19" t="s">
        <v>92</v>
      </c>
      <c r="D52" s="10"/>
      <c r="E52" s="10"/>
      <c r="F52" s="10"/>
      <c r="G52" s="19"/>
      <c r="H52" s="10"/>
      <c r="I52" s="6">
        <v>1850</v>
      </c>
      <c r="J52" s="6">
        <v>4230.12</v>
      </c>
      <c r="K52" s="20">
        <v>623.8</v>
      </c>
      <c r="L52" s="10"/>
      <c r="M52" s="10"/>
      <c r="N52" s="20">
        <v>4853.92</v>
      </c>
      <c r="O52" s="10"/>
      <c r="P52" s="10"/>
      <c r="Q52" s="20">
        <v>-3003.92</v>
      </c>
      <c r="R52" s="10"/>
    </row>
    <row r="53" spans="2:18" ht="18" customHeight="1">
      <c r="B53" s="5" t="s">
        <v>93</v>
      </c>
      <c r="C53" s="19" t="s">
        <v>94</v>
      </c>
      <c r="D53" s="10"/>
      <c r="E53" s="10"/>
      <c r="F53" s="10"/>
      <c r="G53" s="19"/>
      <c r="H53" s="10"/>
      <c r="I53" s="6">
        <v>2900</v>
      </c>
      <c r="J53" s="6">
        <v>1654.61</v>
      </c>
      <c r="K53" s="20">
        <v>1913.91</v>
      </c>
      <c r="L53" s="10"/>
      <c r="M53" s="10"/>
      <c r="N53" s="20">
        <v>3568.52</v>
      </c>
      <c r="O53" s="10"/>
      <c r="P53" s="10"/>
      <c r="Q53" s="20">
        <v>-668.52</v>
      </c>
      <c r="R53" s="10"/>
    </row>
    <row r="54" spans="2:18" ht="18" customHeight="1">
      <c r="B54" s="5" t="s">
        <v>95</v>
      </c>
      <c r="C54" s="19" t="s">
        <v>96</v>
      </c>
      <c r="D54" s="10"/>
      <c r="E54" s="10"/>
      <c r="F54" s="10"/>
      <c r="G54" s="19"/>
      <c r="H54" s="10"/>
      <c r="I54" s="6">
        <v>1730</v>
      </c>
      <c r="J54" s="6">
        <v>0</v>
      </c>
      <c r="K54" s="20">
        <v>0</v>
      </c>
      <c r="L54" s="10"/>
      <c r="M54" s="10"/>
      <c r="N54" s="20">
        <v>0</v>
      </c>
      <c r="O54" s="10"/>
      <c r="P54" s="10"/>
      <c r="Q54" s="20">
        <v>1730</v>
      </c>
      <c r="R54" s="10"/>
    </row>
    <row r="55" spans="2:18" ht="18" customHeight="1">
      <c r="B55" s="5" t="s">
        <v>97</v>
      </c>
      <c r="C55" s="19" t="s">
        <v>98</v>
      </c>
      <c r="D55" s="10"/>
      <c r="E55" s="10"/>
      <c r="F55" s="10"/>
      <c r="G55" s="19"/>
      <c r="H55" s="10"/>
      <c r="I55" s="6">
        <v>2390</v>
      </c>
      <c r="J55" s="6">
        <v>1870.75</v>
      </c>
      <c r="K55" s="20">
        <v>2262.59</v>
      </c>
      <c r="L55" s="10"/>
      <c r="M55" s="10"/>
      <c r="N55" s="20">
        <v>4133.34</v>
      </c>
      <c r="O55" s="10"/>
      <c r="P55" s="10"/>
      <c r="Q55" s="20">
        <v>-1743.34</v>
      </c>
      <c r="R55" s="10"/>
    </row>
    <row r="56" spans="2:18" ht="18" customHeight="1">
      <c r="B56" s="5" t="s">
        <v>99</v>
      </c>
      <c r="C56" s="19" t="s">
        <v>100</v>
      </c>
      <c r="D56" s="10"/>
      <c r="E56" s="10"/>
      <c r="F56" s="10"/>
      <c r="G56" s="19"/>
      <c r="H56" s="10"/>
      <c r="I56" s="6">
        <v>400</v>
      </c>
      <c r="J56" s="6">
        <v>147.91</v>
      </c>
      <c r="K56" s="20">
        <v>94.82</v>
      </c>
      <c r="L56" s="10"/>
      <c r="M56" s="10"/>
      <c r="N56" s="20">
        <v>242.73</v>
      </c>
      <c r="O56" s="10"/>
      <c r="P56" s="10"/>
      <c r="Q56" s="20">
        <v>157.27</v>
      </c>
      <c r="R56" s="10"/>
    </row>
    <row r="57" spans="2:18" ht="18" customHeight="1">
      <c r="B57" s="5" t="s">
        <v>101</v>
      </c>
      <c r="C57" s="19" t="s">
        <v>102</v>
      </c>
      <c r="D57" s="10"/>
      <c r="E57" s="10"/>
      <c r="F57" s="10"/>
      <c r="G57" s="19"/>
      <c r="H57" s="10"/>
      <c r="I57" s="6">
        <v>3980</v>
      </c>
      <c r="J57" s="6">
        <v>2141.31</v>
      </c>
      <c r="K57" s="20">
        <v>2112.63</v>
      </c>
      <c r="L57" s="10"/>
      <c r="M57" s="10"/>
      <c r="N57" s="20">
        <v>4253.94</v>
      </c>
      <c r="O57" s="10"/>
      <c r="P57" s="10"/>
      <c r="Q57" s="20">
        <v>-273.94</v>
      </c>
      <c r="R57" s="10"/>
    </row>
    <row r="58" spans="2:18" ht="18" customHeight="1">
      <c r="B58" s="5" t="s">
        <v>103</v>
      </c>
      <c r="C58" s="19" t="s">
        <v>104</v>
      </c>
      <c r="D58" s="10"/>
      <c r="E58" s="10"/>
      <c r="F58" s="10"/>
      <c r="G58" s="19"/>
      <c r="H58" s="10"/>
      <c r="I58" s="6">
        <v>0</v>
      </c>
      <c r="J58" s="6">
        <v>1688.54</v>
      </c>
      <c r="K58" s="20">
        <v>2916.91</v>
      </c>
      <c r="L58" s="10"/>
      <c r="M58" s="10"/>
      <c r="N58" s="20">
        <v>4605.45</v>
      </c>
      <c r="O58" s="10"/>
      <c r="P58" s="10"/>
      <c r="Q58" s="20">
        <v>-4605.45</v>
      </c>
      <c r="R58" s="10"/>
    </row>
    <row r="59" spans="2:18" ht="18" customHeight="1">
      <c r="B59" s="5" t="s">
        <v>105</v>
      </c>
      <c r="C59" s="19" t="s">
        <v>106</v>
      </c>
      <c r="D59" s="10"/>
      <c r="E59" s="10"/>
      <c r="F59" s="10"/>
      <c r="G59" s="19"/>
      <c r="H59" s="10"/>
      <c r="I59" s="6">
        <v>13470</v>
      </c>
      <c r="J59" s="6">
        <v>1532.2</v>
      </c>
      <c r="K59" s="20">
        <v>1048.66</v>
      </c>
      <c r="L59" s="10"/>
      <c r="M59" s="10"/>
      <c r="N59" s="20">
        <v>2580.86</v>
      </c>
      <c r="O59" s="10"/>
      <c r="P59" s="10"/>
      <c r="Q59" s="20">
        <v>10889.14</v>
      </c>
      <c r="R59" s="10"/>
    </row>
    <row r="60" spans="2:18" ht="18" customHeight="1">
      <c r="B60" s="5" t="s">
        <v>107</v>
      </c>
      <c r="C60" s="19" t="s">
        <v>108</v>
      </c>
      <c r="D60" s="10"/>
      <c r="E60" s="10"/>
      <c r="F60" s="10"/>
      <c r="G60" s="19"/>
      <c r="H60" s="10"/>
      <c r="I60" s="6">
        <v>1330</v>
      </c>
      <c r="J60" s="6">
        <v>932.62</v>
      </c>
      <c r="K60" s="20">
        <v>1303.28</v>
      </c>
      <c r="L60" s="10"/>
      <c r="M60" s="10"/>
      <c r="N60" s="20">
        <v>2235.9</v>
      </c>
      <c r="O60" s="10"/>
      <c r="P60" s="10"/>
      <c r="Q60" s="20">
        <v>-905.9</v>
      </c>
      <c r="R60" s="10"/>
    </row>
    <row r="61" spans="2:18" ht="18" customHeight="1">
      <c r="B61" s="5" t="s">
        <v>109</v>
      </c>
      <c r="C61" s="19" t="s">
        <v>110</v>
      </c>
      <c r="D61" s="10"/>
      <c r="E61" s="10"/>
      <c r="F61" s="10"/>
      <c r="G61" s="19"/>
      <c r="H61" s="10"/>
      <c r="I61" s="6">
        <v>0</v>
      </c>
      <c r="J61" s="6">
        <v>0.01</v>
      </c>
      <c r="K61" s="20">
        <v>0</v>
      </c>
      <c r="L61" s="10"/>
      <c r="M61" s="10"/>
      <c r="N61" s="20">
        <v>0.01</v>
      </c>
      <c r="O61" s="10"/>
      <c r="P61" s="10"/>
      <c r="Q61" s="20">
        <v>-0.01</v>
      </c>
      <c r="R61" s="10"/>
    </row>
    <row r="62" spans="2:18" ht="18" customHeight="1">
      <c r="B62" s="5" t="s">
        <v>111</v>
      </c>
      <c r="C62" s="19" t="s">
        <v>112</v>
      </c>
      <c r="D62" s="10"/>
      <c r="E62" s="10"/>
      <c r="F62" s="10"/>
      <c r="G62" s="19"/>
      <c r="H62" s="10"/>
      <c r="I62" s="6">
        <v>270</v>
      </c>
      <c r="J62" s="6">
        <v>140.68</v>
      </c>
      <c r="K62" s="20">
        <v>52.92</v>
      </c>
      <c r="L62" s="10"/>
      <c r="M62" s="10"/>
      <c r="N62" s="20">
        <v>193.6</v>
      </c>
      <c r="O62" s="10"/>
      <c r="P62" s="10"/>
      <c r="Q62" s="20">
        <v>76.4</v>
      </c>
      <c r="R62" s="10"/>
    </row>
    <row r="63" spans="2:18" ht="18" customHeight="1">
      <c r="B63" s="5" t="s">
        <v>113</v>
      </c>
      <c r="C63" s="19" t="s">
        <v>114</v>
      </c>
      <c r="D63" s="10"/>
      <c r="E63" s="10"/>
      <c r="F63" s="10"/>
      <c r="G63" s="19"/>
      <c r="H63" s="10"/>
      <c r="I63" s="6">
        <v>1060</v>
      </c>
      <c r="J63" s="6">
        <v>540</v>
      </c>
      <c r="K63" s="20">
        <v>0</v>
      </c>
      <c r="L63" s="10"/>
      <c r="M63" s="10"/>
      <c r="N63" s="20">
        <v>540</v>
      </c>
      <c r="O63" s="10"/>
      <c r="P63" s="10"/>
      <c r="Q63" s="20">
        <v>520</v>
      </c>
      <c r="R63" s="10"/>
    </row>
    <row r="64" spans="2:18" ht="18" customHeight="1">
      <c r="B64" s="5" t="s">
        <v>115</v>
      </c>
      <c r="C64" s="19" t="s">
        <v>116</v>
      </c>
      <c r="D64" s="10"/>
      <c r="E64" s="10"/>
      <c r="F64" s="10"/>
      <c r="G64" s="19"/>
      <c r="H64" s="10"/>
      <c r="I64" s="6">
        <v>58630</v>
      </c>
      <c r="J64" s="6">
        <v>0</v>
      </c>
      <c r="K64" s="20">
        <v>94857.17</v>
      </c>
      <c r="L64" s="10"/>
      <c r="M64" s="10"/>
      <c r="N64" s="20">
        <v>94857.17</v>
      </c>
      <c r="O64" s="10"/>
      <c r="P64" s="10"/>
      <c r="Q64" s="20">
        <v>-36227.17</v>
      </c>
      <c r="R64" s="10"/>
    </row>
    <row r="65" spans="2:18" ht="18" customHeight="1">
      <c r="B65" s="5" t="s">
        <v>117</v>
      </c>
      <c r="C65" s="19" t="s">
        <v>118</v>
      </c>
      <c r="D65" s="10"/>
      <c r="E65" s="10"/>
      <c r="F65" s="10"/>
      <c r="G65" s="19"/>
      <c r="H65" s="10"/>
      <c r="I65" s="6">
        <v>2070</v>
      </c>
      <c r="J65" s="6">
        <v>2087.18</v>
      </c>
      <c r="K65" s="20">
        <v>0</v>
      </c>
      <c r="L65" s="10"/>
      <c r="M65" s="10"/>
      <c r="N65" s="20">
        <v>2087.18</v>
      </c>
      <c r="O65" s="10"/>
      <c r="P65" s="10"/>
      <c r="Q65" s="20">
        <v>-17.18</v>
      </c>
      <c r="R65" s="10"/>
    </row>
    <row r="66" spans="2:18" ht="18" customHeight="1">
      <c r="B66" s="5" t="s">
        <v>119</v>
      </c>
      <c r="C66" s="19" t="s">
        <v>120</v>
      </c>
      <c r="D66" s="10"/>
      <c r="E66" s="10"/>
      <c r="F66" s="10"/>
      <c r="G66" s="19"/>
      <c r="H66" s="10"/>
      <c r="I66" s="6">
        <v>0</v>
      </c>
      <c r="J66" s="6">
        <v>0</v>
      </c>
      <c r="K66" s="20">
        <v>0</v>
      </c>
      <c r="L66" s="10"/>
      <c r="M66" s="10"/>
      <c r="N66" s="20">
        <v>0</v>
      </c>
      <c r="O66" s="10"/>
      <c r="P66" s="10"/>
      <c r="Q66" s="20">
        <v>0</v>
      </c>
      <c r="R66" s="10"/>
    </row>
    <row r="67" spans="2:18" ht="18" customHeight="1">
      <c r="B67" s="5" t="s">
        <v>121</v>
      </c>
      <c r="C67" s="19" t="s">
        <v>122</v>
      </c>
      <c r="D67" s="10"/>
      <c r="E67" s="10"/>
      <c r="F67" s="10"/>
      <c r="G67" s="19"/>
      <c r="H67" s="10"/>
      <c r="I67" s="6">
        <v>0</v>
      </c>
      <c r="J67" s="6">
        <v>0</v>
      </c>
      <c r="K67" s="20">
        <v>0</v>
      </c>
      <c r="L67" s="10"/>
      <c r="M67" s="10"/>
      <c r="N67" s="20">
        <v>0</v>
      </c>
      <c r="O67" s="10"/>
      <c r="P67" s="10"/>
      <c r="Q67" s="20">
        <v>0</v>
      </c>
      <c r="R67" s="10"/>
    </row>
    <row r="68" spans="2:18" ht="18" customHeight="1">
      <c r="B68" s="5" t="s">
        <v>123</v>
      </c>
      <c r="C68" s="19" t="s">
        <v>124</v>
      </c>
      <c r="D68" s="10"/>
      <c r="E68" s="10"/>
      <c r="F68" s="10"/>
      <c r="G68" s="19"/>
      <c r="H68" s="10"/>
      <c r="I68" s="6">
        <v>5520</v>
      </c>
      <c r="J68" s="6">
        <v>1113.53</v>
      </c>
      <c r="K68" s="20">
        <v>9073.23</v>
      </c>
      <c r="L68" s="10"/>
      <c r="M68" s="10"/>
      <c r="N68" s="20">
        <v>10186.76</v>
      </c>
      <c r="O68" s="10"/>
      <c r="P68" s="10"/>
      <c r="Q68" s="20">
        <v>-4666.76</v>
      </c>
      <c r="R68" s="10"/>
    </row>
    <row r="69" spans="2:18" ht="18" customHeight="1">
      <c r="B69" s="5" t="s">
        <v>125</v>
      </c>
      <c r="C69" s="19" t="s">
        <v>126</v>
      </c>
      <c r="D69" s="10"/>
      <c r="E69" s="10"/>
      <c r="F69" s="10"/>
      <c r="G69" s="19"/>
      <c r="H69" s="10"/>
      <c r="I69" s="6">
        <v>0</v>
      </c>
      <c r="J69" s="6">
        <v>0</v>
      </c>
      <c r="K69" s="20">
        <v>0</v>
      </c>
      <c r="L69" s="10"/>
      <c r="M69" s="10"/>
      <c r="N69" s="20">
        <v>0</v>
      </c>
      <c r="O69" s="10"/>
      <c r="P69" s="10"/>
      <c r="Q69" s="20">
        <v>0</v>
      </c>
      <c r="R69" s="10"/>
    </row>
    <row r="70" spans="2:18" ht="18" customHeight="1">
      <c r="B70" s="5" t="s">
        <v>127</v>
      </c>
      <c r="C70" s="19" t="s">
        <v>128</v>
      </c>
      <c r="D70" s="10"/>
      <c r="E70" s="10"/>
      <c r="F70" s="10"/>
      <c r="G70" s="19"/>
      <c r="H70" s="10"/>
      <c r="I70" s="6">
        <v>0</v>
      </c>
      <c r="J70" s="6">
        <v>4251.29</v>
      </c>
      <c r="K70" s="20">
        <v>288</v>
      </c>
      <c r="L70" s="10"/>
      <c r="M70" s="10"/>
      <c r="N70" s="20">
        <v>4539.29</v>
      </c>
      <c r="O70" s="10"/>
      <c r="P70" s="10"/>
      <c r="Q70" s="20">
        <v>-4539.29</v>
      </c>
      <c r="R70" s="10"/>
    </row>
    <row r="71" spans="2:18" ht="18" customHeight="1">
      <c r="B71" s="5" t="s">
        <v>129</v>
      </c>
      <c r="C71" s="19" t="s">
        <v>130</v>
      </c>
      <c r="D71" s="10"/>
      <c r="E71" s="10"/>
      <c r="F71" s="10"/>
      <c r="G71" s="19"/>
      <c r="H71" s="10"/>
      <c r="I71" s="6">
        <v>0</v>
      </c>
      <c r="J71" s="6">
        <v>1727.34</v>
      </c>
      <c r="K71" s="20">
        <v>1078.65</v>
      </c>
      <c r="L71" s="10"/>
      <c r="M71" s="10"/>
      <c r="N71" s="20">
        <v>2805.99</v>
      </c>
      <c r="O71" s="10"/>
      <c r="P71" s="10"/>
      <c r="Q71" s="20">
        <v>-2805.99</v>
      </c>
      <c r="R71" s="10"/>
    </row>
    <row r="72" spans="2:18" ht="18" customHeight="1">
      <c r="B72" s="5" t="s">
        <v>131</v>
      </c>
      <c r="C72" s="19" t="s">
        <v>132</v>
      </c>
      <c r="D72" s="10"/>
      <c r="E72" s="10"/>
      <c r="F72" s="10"/>
      <c r="G72" s="19"/>
      <c r="H72" s="10"/>
      <c r="I72" s="6">
        <v>0</v>
      </c>
      <c r="J72" s="6">
        <v>980.37</v>
      </c>
      <c r="K72" s="20">
        <v>0</v>
      </c>
      <c r="L72" s="10"/>
      <c r="M72" s="10"/>
      <c r="N72" s="20">
        <v>980.37</v>
      </c>
      <c r="O72" s="10"/>
      <c r="P72" s="10"/>
      <c r="Q72" s="20">
        <v>-980.37</v>
      </c>
      <c r="R72" s="10"/>
    </row>
    <row r="73" spans="2:18" ht="18" customHeight="1">
      <c r="B73" s="5" t="s">
        <v>133</v>
      </c>
      <c r="C73" s="19" t="s">
        <v>134</v>
      </c>
      <c r="D73" s="10"/>
      <c r="E73" s="10"/>
      <c r="F73" s="10"/>
      <c r="G73" s="19"/>
      <c r="H73" s="10"/>
      <c r="I73" s="6">
        <v>48030</v>
      </c>
      <c r="J73" s="6">
        <v>21.35</v>
      </c>
      <c r="K73" s="20">
        <v>44879.83</v>
      </c>
      <c r="L73" s="10"/>
      <c r="M73" s="10"/>
      <c r="N73" s="20">
        <v>44901.18</v>
      </c>
      <c r="O73" s="10"/>
      <c r="P73" s="10"/>
      <c r="Q73" s="20">
        <v>3128.82</v>
      </c>
      <c r="R73" s="10"/>
    </row>
    <row r="74" ht="409.5" customHeight="1" hidden="1"/>
  </sheetData>
  <sheetProtection/>
  <mergeCells count="321">
    <mergeCell ref="C16:H16"/>
    <mergeCell ref="C14:H14"/>
    <mergeCell ref="N14:P14"/>
    <mergeCell ref="K14:M14"/>
    <mergeCell ref="K25:M25"/>
    <mergeCell ref="K26:M26"/>
    <mergeCell ref="Q14:R14"/>
    <mergeCell ref="Q25:R25"/>
    <mergeCell ref="Q26:R26"/>
    <mergeCell ref="C23:F23"/>
    <mergeCell ref="G23:H23"/>
    <mergeCell ref="C73:F73"/>
    <mergeCell ref="G73:H73"/>
    <mergeCell ref="K73:M73"/>
    <mergeCell ref="N73:P73"/>
    <mergeCell ref="Q73:R73"/>
    <mergeCell ref="C25:H25"/>
    <mergeCell ref="C26:H26"/>
    <mergeCell ref="N25:P25"/>
    <mergeCell ref="N26:P26"/>
    <mergeCell ref="C71:F71"/>
    <mergeCell ref="G71:H71"/>
    <mergeCell ref="K71:M71"/>
    <mergeCell ref="N71:P71"/>
    <mergeCell ref="Q71:R71"/>
    <mergeCell ref="C72:F72"/>
    <mergeCell ref="G72:H72"/>
    <mergeCell ref="K72:M72"/>
    <mergeCell ref="N72:P72"/>
    <mergeCell ref="Q72:R72"/>
    <mergeCell ref="C69:F69"/>
    <mergeCell ref="G69:H69"/>
    <mergeCell ref="K69:M69"/>
    <mergeCell ref="N69:P69"/>
    <mergeCell ref="Q69:R69"/>
    <mergeCell ref="C70:F70"/>
    <mergeCell ref="G70:H70"/>
    <mergeCell ref="K70:M70"/>
    <mergeCell ref="N70:P70"/>
    <mergeCell ref="Q70:R70"/>
    <mergeCell ref="C67:F67"/>
    <mergeCell ref="G67:H67"/>
    <mergeCell ref="K67:M67"/>
    <mergeCell ref="N67:P67"/>
    <mergeCell ref="Q67:R67"/>
    <mergeCell ref="C68:F68"/>
    <mergeCell ref="G68:H68"/>
    <mergeCell ref="K68:M68"/>
    <mergeCell ref="N68:P68"/>
    <mergeCell ref="Q68:R68"/>
    <mergeCell ref="C65:F65"/>
    <mergeCell ref="G65:H65"/>
    <mergeCell ref="K65:M65"/>
    <mergeCell ref="N65:P65"/>
    <mergeCell ref="Q65:R65"/>
    <mergeCell ref="C66:F66"/>
    <mergeCell ref="G66:H66"/>
    <mergeCell ref="K66:M66"/>
    <mergeCell ref="N66:P66"/>
    <mergeCell ref="Q66:R66"/>
    <mergeCell ref="C63:F63"/>
    <mergeCell ref="G63:H63"/>
    <mergeCell ref="K63:M63"/>
    <mergeCell ref="N63:P63"/>
    <mergeCell ref="Q63:R63"/>
    <mergeCell ref="C64:F64"/>
    <mergeCell ref="G64:H64"/>
    <mergeCell ref="K64:M64"/>
    <mergeCell ref="N64:P64"/>
    <mergeCell ref="Q64:R64"/>
    <mergeCell ref="C61:F61"/>
    <mergeCell ref="G61:H61"/>
    <mergeCell ref="K61:M61"/>
    <mergeCell ref="N61:P61"/>
    <mergeCell ref="Q61:R61"/>
    <mergeCell ref="C62:F62"/>
    <mergeCell ref="G62:H62"/>
    <mergeCell ref="K62:M62"/>
    <mergeCell ref="N62:P62"/>
    <mergeCell ref="Q62:R62"/>
    <mergeCell ref="C59:F59"/>
    <mergeCell ref="G59:H59"/>
    <mergeCell ref="K59:M59"/>
    <mergeCell ref="N59:P59"/>
    <mergeCell ref="Q59:R59"/>
    <mergeCell ref="C60:F60"/>
    <mergeCell ref="G60:H60"/>
    <mergeCell ref="K60:M60"/>
    <mergeCell ref="N60:P60"/>
    <mergeCell ref="Q60:R60"/>
    <mergeCell ref="C57:F57"/>
    <mergeCell ref="G57:H57"/>
    <mergeCell ref="K57:M57"/>
    <mergeCell ref="N57:P57"/>
    <mergeCell ref="Q57:R57"/>
    <mergeCell ref="C58:F58"/>
    <mergeCell ref="G58:H58"/>
    <mergeCell ref="K58:M58"/>
    <mergeCell ref="N58:P58"/>
    <mergeCell ref="Q58:R58"/>
    <mergeCell ref="C55:F55"/>
    <mergeCell ref="G55:H55"/>
    <mergeCell ref="K55:M55"/>
    <mergeCell ref="N55:P55"/>
    <mergeCell ref="Q55:R55"/>
    <mergeCell ref="C56:F56"/>
    <mergeCell ref="G56:H56"/>
    <mergeCell ref="K56:M56"/>
    <mergeCell ref="N56:P56"/>
    <mergeCell ref="Q56:R56"/>
    <mergeCell ref="C53:F53"/>
    <mergeCell ref="G53:H53"/>
    <mergeCell ref="K53:M53"/>
    <mergeCell ref="N53:P53"/>
    <mergeCell ref="Q53:R53"/>
    <mergeCell ref="C54:F54"/>
    <mergeCell ref="G54:H54"/>
    <mergeCell ref="K54:M54"/>
    <mergeCell ref="N54:P54"/>
    <mergeCell ref="Q54:R54"/>
    <mergeCell ref="C51:F51"/>
    <mergeCell ref="G51:H51"/>
    <mergeCell ref="K51:M51"/>
    <mergeCell ref="N51:P51"/>
    <mergeCell ref="Q51:R51"/>
    <mergeCell ref="C52:F52"/>
    <mergeCell ref="G52:H52"/>
    <mergeCell ref="K52:M52"/>
    <mergeCell ref="N52:P52"/>
    <mergeCell ref="Q52:R52"/>
    <mergeCell ref="C49:F49"/>
    <mergeCell ref="G49:H49"/>
    <mergeCell ref="K49:M49"/>
    <mergeCell ref="N49:P49"/>
    <mergeCell ref="Q49:R49"/>
    <mergeCell ref="C50:F50"/>
    <mergeCell ref="G50:H50"/>
    <mergeCell ref="K50:M50"/>
    <mergeCell ref="N50:P50"/>
    <mergeCell ref="Q50:R50"/>
    <mergeCell ref="C47:F47"/>
    <mergeCell ref="G47:H47"/>
    <mergeCell ref="K47:M47"/>
    <mergeCell ref="N47:P47"/>
    <mergeCell ref="Q47:R47"/>
    <mergeCell ref="C48:F48"/>
    <mergeCell ref="G48:H48"/>
    <mergeCell ref="K48:M48"/>
    <mergeCell ref="N48:P48"/>
    <mergeCell ref="Q48:R48"/>
    <mergeCell ref="C45:F45"/>
    <mergeCell ref="G45:H45"/>
    <mergeCell ref="K45:M45"/>
    <mergeCell ref="N45:P45"/>
    <mergeCell ref="Q45:R45"/>
    <mergeCell ref="C46:F46"/>
    <mergeCell ref="G46:H46"/>
    <mergeCell ref="K46:M46"/>
    <mergeCell ref="N46:P46"/>
    <mergeCell ref="Q46:R46"/>
    <mergeCell ref="C43:F43"/>
    <mergeCell ref="G43:H43"/>
    <mergeCell ref="K43:M43"/>
    <mergeCell ref="N43:P43"/>
    <mergeCell ref="Q43:R43"/>
    <mergeCell ref="C44:F44"/>
    <mergeCell ref="G44:H44"/>
    <mergeCell ref="K44:M44"/>
    <mergeCell ref="N44:P44"/>
    <mergeCell ref="Q44:R44"/>
    <mergeCell ref="C41:F41"/>
    <mergeCell ref="G41:H41"/>
    <mergeCell ref="K41:M41"/>
    <mergeCell ref="N41:P41"/>
    <mergeCell ref="Q41:R41"/>
    <mergeCell ref="C42:F42"/>
    <mergeCell ref="G42:H42"/>
    <mergeCell ref="K42:M42"/>
    <mergeCell ref="N42:P42"/>
    <mergeCell ref="Q42:R42"/>
    <mergeCell ref="C39:F39"/>
    <mergeCell ref="G39:H39"/>
    <mergeCell ref="K39:M39"/>
    <mergeCell ref="N39:P39"/>
    <mergeCell ref="Q39:R39"/>
    <mergeCell ref="C40:F40"/>
    <mergeCell ref="G40:H40"/>
    <mergeCell ref="K40:M40"/>
    <mergeCell ref="N40:P40"/>
    <mergeCell ref="Q40:R40"/>
    <mergeCell ref="C37:F37"/>
    <mergeCell ref="G37:H37"/>
    <mergeCell ref="K37:M37"/>
    <mergeCell ref="N37:P37"/>
    <mergeCell ref="Q37:R37"/>
    <mergeCell ref="C38:F38"/>
    <mergeCell ref="G38:H38"/>
    <mergeCell ref="K38:M38"/>
    <mergeCell ref="N38:P38"/>
    <mergeCell ref="Q38:R38"/>
    <mergeCell ref="C35:F35"/>
    <mergeCell ref="G35:H35"/>
    <mergeCell ref="K35:M35"/>
    <mergeCell ref="N35:P35"/>
    <mergeCell ref="Q35:R35"/>
    <mergeCell ref="C36:F36"/>
    <mergeCell ref="G36:H36"/>
    <mergeCell ref="K36:M36"/>
    <mergeCell ref="N36:P36"/>
    <mergeCell ref="Q36:R36"/>
    <mergeCell ref="C33:F33"/>
    <mergeCell ref="G33:H33"/>
    <mergeCell ref="K33:M33"/>
    <mergeCell ref="N33:P33"/>
    <mergeCell ref="Q33:R33"/>
    <mergeCell ref="C34:F34"/>
    <mergeCell ref="G34:H34"/>
    <mergeCell ref="K34:M34"/>
    <mergeCell ref="N34:P34"/>
    <mergeCell ref="Q34:R34"/>
    <mergeCell ref="C31:F31"/>
    <mergeCell ref="G31:H31"/>
    <mergeCell ref="K31:M31"/>
    <mergeCell ref="N31:P31"/>
    <mergeCell ref="Q31:R31"/>
    <mergeCell ref="C32:F32"/>
    <mergeCell ref="G32:H32"/>
    <mergeCell ref="K32:M32"/>
    <mergeCell ref="N32:P32"/>
    <mergeCell ref="Q32:R32"/>
    <mergeCell ref="C29:F29"/>
    <mergeCell ref="G29:H29"/>
    <mergeCell ref="K29:M29"/>
    <mergeCell ref="N29:P29"/>
    <mergeCell ref="Q29:R29"/>
    <mergeCell ref="C30:F30"/>
    <mergeCell ref="G30:H30"/>
    <mergeCell ref="K30:M30"/>
    <mergeCell ref="N30:P30"/>
    <mergeCell ref="Q30:R30"/>
    <mergeCell ref="C27:F27"/>
    <mergeCell ref="G27:H27"/>
    <mergeCell ref="K27:M27"/>
    <mergeCell ref="N27:P27"/>
    <mergeCell ref="Q27:R27"/>
    <mergeCell ref="C28:F28"/>
    <mergeCell ref="G28:H28"/>
    <mergeCell ref="K28:M28"/>
    <mergeCell ref="N28:P28"/>
    <mergeCell ref="Q28:R28"/>
    <mergeCell ref="K23:M23"/>
    <mergeCell ref="N23:P23"/>
    <mergeCell ref="Q23:R23"/>
    <mergeCell ref="C24:F24"/>
    <mergeCell ref="G24:H24"/>
    <mergeCell ref="K24:M24"/>
    <mergeCell ref="N24:P24"/>
    <mergeCell ref="Q24:R24"/>
    <mergeCell ref="C21:F21"/>
    <mergeCell ref="G21:H21"/>
    <mergeCell ref="K21:M21"/>
    <mergeCell ref="N21:P21"/>
    <mergeCell ref="Q21:R21"/>
    <mergeCell ref="C22:F22"/>
    <mergeCell ref="G22:H22"/>
    <mergeCell ref="K22:M22"/>
    <mergeCell ref="N22:P22"/>
    <mergeCell ref="Q22:R22"/>
    <mergeCell ref="C19:F19"/>
    <mergeCell ref="G19:H19"/>
    <mergeCell ref="K19:M19"/>
    <mergeCell ref="N19:P19"/>
    <mergeCell ref="Q19:R19"/>
    <mergeCell ref="C20:F20"/>
    <mergeCell ref="G20:H20"/>
    <mergeCell ref="K20:M20"/>
    <mergeCell ref="N20:P20"/>
    <mergeCell ref="Q20:R20"/>
    <mergeCell ref="C17:F17"/>
    <mergeCell ref="G17:H17"/>
    <mergeCell ref="K17:M17"/>
    <mergeCell ref="N17:P17"/>
    <mergeCell ref="Q17:R17"/>
    <mergeCell ref="C18:F18"/>
    <mergeCell ref="G18:H18"/>
    <mergeCell ref="K18:M18"/>
    <mergeCell ref="N18:P18"/>
    <mergeCell ref="Q18:R18"/>
    <mergeCell ref="C15:F15"/>
    <mergeCell ref="G15:H15"/>
    <mergeCell ref="K15:M15"/>
    <mergeCell ref="N15:P15"/>
    <mergeCell ref="Q15:R15"/>
    <mergeCell ref="K16:M16"/>
    <mergeCell ref="N16:P16"/>
    <mergeCell ref="Q16:R16"/>
    <mergeCell ref="C12:F12"/>
    <mergeCell ref="G12:H12"/>
    <mergeCell ref="K12:M12"/>
    <mergeCell ref="N12:P12"/>
    <mergeCell ref="Q12:R12"/>
    <mergeCell ref="C13:F13"/>
    <mergeCell ref="G13:H13"/>
    <mergeCell ref="K13:M13"/>
    <mergeCell ref="N13:P13"/>
    <mergeCell ref="Q13:R13"/>
    <mergeCell ref="B10:H10"/>
    <mergeCell ref="K10:M10"/>
    <mergeCell ref="N10:P10"/>
    <mergeCell ref="Q10:R10"/>
    <mergeCell ref="C11:F11"/>
    <mergeCell ref="G11:H11"/>
    <mergeCell ref="K11:M11"/>
    <mergeCell ref="N11:P11"/>
    <mergeCell ref="Q11:R11"/>
    <mergeCell ref="B2:G3"/>
    <mergeCell ref="L3:N4"/>
    <mergeCell ref="P3:Q4"/>
    <mergeCell ref="B4:E5"/>
    <mergeCell ref="B6:D6"/>
    <mergeCell ref="D8:L8"/>
  </mergeCells>
  <printOptions/>
  <pageMargins left="0" right="0" top="0" bottom="0.3937007874015748" header="0" footer="0"/>
  <pageSetup horizontalDpi="600" verticalDpi="600" orientation="portrait" paperSize="9" scale="90" r:id="rId1"/>
  <headerFooter alignWithMargins="0">
    <oddFooter xml:space="preserve">&amp;L&amp;"Arial"&amp;8 Lista: LCW148RBPR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2024-03-25T08:56:29Z</dcterms:modified>
  <cp:category/>
  <cp:version/>
  <cp:contentType/>
  <cp:contentStatus/>
</cp:coreProperties>
</file>